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00F926C0-E0B2-4BD7-A0E5-A0631B9814E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J24" i="1" s="1"/>
  <c r="I13" i="1"/>
  <c r="I24" i="1" s="1"/>
  <c r="H13" i="1"/>
  <c r="H24" i="1" s="1"/>
  <c r="G13" i="1"/>
  <c r="G24" i="1" s="1"/>
  <c r="F13" i="1"/>
  <c r="F24" i="1" s="1"/>
  <c r="L196" i="1" l="1"/>
  <c r="J196" i="1"/>
  <c r="I196" i="1"/>
  <c r="H196" i="1"/>
  <c r="G196" i="1"/>
  <c r="F196" i="1"/>
</calcChain>
</file>

<file path=xl/sharedStrings.xml><?xml version="1.0" encoding="utf-8"?>
<sst xmlns="http://schemas.openxmlformats.org/spreadsheetml/2006/main" count="237" uniqueCount="79">
  <si>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</si>
  <si>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</si>
  <si>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</si>
  <si>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</si>
  <si>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</si>
  <si>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</si>
  <si>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</si>
  <si>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</si>
  <si>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</si>
  <si>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</si>
  <si>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</si>
  <si>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</si>
  <si>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</si>
  <si>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</si>
  <si>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</si>
  <si>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</si>
  <si>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</si>
  <si>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</si>
  <si>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</si>
  <si>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</si>
  <si>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</si>
  <si>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</si>
  <si>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</si>
  <si>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</si>
  <si>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</si>
  <si>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</si>
  <si>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</si>
  <si>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</si>
  <si>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</si>
  <si>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</si>
  <si>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</si>
  <si>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</si>
  <si>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</si>
  <si>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</si>
  <si>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</si>
  <si>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</si>
  <si>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</si>
  <si>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</si>
  <si>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</si>
  <si>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Плов из говядины</t>
  </si>
  <si>
    <t>кисель п/яг.</t>
  </si>
  <si>
    <t>пшеничный, ржаной</t>
  </si>
  <si>
    <t>кисломол.</t>
  </si>
  <si>
    <t>йогурт</t>
  </si>
  <si>
    <t>огурец, помидора св. в нар.</t>
  </si>
  <si>
    <t>овощи</t>
  </si>
  <si>
    <t>МБОУ "Овсянковская основная школа"</t>
  </si>
  <si>
    <t>Каша пшен. На молоке с маслом слив</t>
  </si>
  <si>
    <t>Кофейный напиток на молоке</t>
  </si>
  <si>
    <t>хлеб пшеничный</t>
  </si>
  <si>
    <t>яблоко свежее</t>
  </si>
  <si>
    <t>яйцо вареное, сыр тв. Сортов</t>
  </si>
  <si>
    <t>тефтели в соусе с гречей отварной</t>
  </si>
  <si>
    <t>компот из сухофруктов</t>
  </si>
  <si>
    <t>огурец, помидора св. в нарезке</t>
  </si>
  <si>
    <t>запеканка из творога со сгущ. молоком</t>
  </si>
  <si>
    <t>чай с сахаром и лимоном</t>
  </si>
  <si>
    <t>пшеничный</t>
  </si>
  <si>
    <t>снежок</t>
  </si>
  <si>
    <t>яблоко</t>
  </si>
  <si>
    <t>биточки рыбные с картоф. пюре</t>
  </si>
  <si>
    <t>сок яблочный</t>
  </si>
  <si>
    <t>огурец, помидора в нарезке</t>
  </si>
  <si>
    <t>каша рисовая на молоке, сыр тв. сорт, яйцо вар</t>
  </si>
  <si>
    <t>какао на молоке</t>
  </si>
  <si>
    <t>апельсины</t>
  </si>
  <si>
    <t>гуляш из говядины с отварными рожками</t>
  </si>
  <si>
    <t>компот из кураги</t>
  </si>
  <si>
    <t>груша</t>
  </si>
  <si>
    <t>ряженка</t>
  </si>
  <si>
    <t>сок</t>
  </si>
  <si>
    <t>огурец, помидоры св.в нарезке</t>
  </si>
  <si>
    <t>рыба, туш. с овощами, с картоф. пюре</t>
  </si>
  <si>
    <t>кура отварная с отварным рисом</t>
  </si>
  <si>
    <t>огурец, помидора св.в нарезке</t>
  </si>
  <si>
    <t>апельсин</t>
  </si>
  <si>
    <t>котлета из говядины с отварными рожками</t>
  </si>
  <si>
    <t>компот из св.яблок</t>
  </si>
  <si>
    <t>огурец, помидор св.в нарезке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</si>
</sst>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6"/>
  <sheetViews>
    <sheetView tabSelected="1" workbookViewId="0">
      <pane xSplit="4" ySplit="5" topLeftCell="E19" activePane="bottomRight" state="frozen"/>
      <selection pane="topRight" activeCell="E1" sqref="E1"/>
      <selection pane="bottomLeft" activeCell="A6" sqref="A6"/>
      <selection pane="bottomRight" activeCell="J3" sqref="J3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50" t="s">
        <v>46</v>
      </c>
      <c r="D1" s="51"/>
      <c r="E1" s="51"/>
      <c r="F1" s="12" t="s">
        <v>16</v>
      </c>
      <c r="G1" s="2" t="s">
        <v>17</v>
      </c>
      <c r="H1" s="52"/>
      <c r="I1" s="52"/>
      <c r="J1" s="52"/>
      <c r="K1" s="52"/>
    </row>
    <row r="2" spans="1:12" ht="17.399999999999999" x14ac:dyDescent="0.25">
      <c r="A2" s="35" t="s">
        <v>6</v>
      </c>
      <c r="C2" s="2"/>
      <c r="G2" s="2" t="s">
        <v>18</v>
      </c>
      <c r="H2" s="52"/>
      <c r="I2" s="52"/>
      <c r="J2" s="52"/>
      <c r="K2" s="52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8"/>
      <c r="I3" s="48"/>
      <c r="J3" s="49">
        <v>2026</v>
      </c>
      <c r="K3" s="1"/>
    </row>
    <row r="4" spans="1:12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0.6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 x14ac:dyDescent="0.3">
      <c r="A6" s="20">
        <v>1</v>
      </c>
      <c r="B6" s="21">
        <v>1</v>
      </c>
      <c r="C6" s="22" t="s">
        <v>20</v>
      </c>
      <c r="D6" s="5" t="s">
        <v>21</v>
      </c>
      <c r="E6" s="39" t="s">
        <v>39</v>
      </c>
      <c r="F6" s="40">
        <v>205</v>
      </c>
      <c r="G6" s="40">
        <v>8</v>
      </c>
      <c r="H6" s="40">
        <v>14</v>
      </c>
      <c r="I6" s="40">
        <v>6</v>
      </c>
      <c r="J6" s="40">
        <v>157</v>
      </c>
      <c r="K6" s="41">
        <v>443</v>
      </c>
      <c r="L6" s="40">
        <v>72.48</v>
      </c>
    </row>
    <row r="7" spans="1:12" ht="14.4" x14ac:dyDescent="0.3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4.4" x14ac:dyDescent="0.3">
      <c r="A8" s="23"/>
      <c r="B8" s="15"/>
      <c r="C8" s="11"/>
      <c r="D8" s="7" t="s">
        <v>22</v>
      </c>
      <c r="E8" s="42" t="s">
        <v>40</v>
      </c>
      <c r="F8" s="43">
        <v>200</v>
      </c>
      <c r="G8" s="43">
        <v>0</v>
      </c>
      <c r="H8" s="43">
        <v>0</v>
      </c>
      <c r="I8" s="43">
        <v>15</v>
      </c>
      <c r="J8" s="43">
        <v>50</v>
      </c>
      <c r="K8" s="44">
        <v>648</v>
      </c>
      <c r="L8" s="43">
        <v>3.54</v>
      </c>
    </row>
    <row r="9" spans="1:12" ht="14.4" x14ac:dyDescent="0.3">
      <c r="A9" s="23"/>
      <c r="B9" s="15"/>
      <c r="C9" s="11"/>
      <c r="D9" s="7" t="s">
        <v>23</v>
      </c>
      <c r="E9" s="42" t="s">
        <v>41</v>
      </c>
      <c r="F9" s="43">
        <v>80</v>
      </c>
      <c r="G9" s="43">
        <v>6</v>
      </c>
      <c r="H9" s="43">
        <v>0</v>
      </c>
      <c r="I9" s="43">
        <v>36</v>
      </c>
      <c r="J9" s="43">
        <v>175</v>
      </c>
      <c r="K9" s="44"/>
      <c r="L9" s="43">
        <v>5.57</v>
      </c>
    </row>
    <row r="10" spans="1:12" ht="14.4" x14ac:dyDescent="0.3">
      <c r="A10" s="23"/>
      <c r="B10" s="15"/>
      <c r="C10" s="11"/>
      <c r="D10" s="6" t="s">
        <v>45</v>
      </c>
      <c r="E10" s="42" t="s">
        <v>44</v>
      </c>
      <c r="F10" s="43">
        <v>60</v>
      </c>
      <c r="G10" s="43">
        <v>1</v>
      </c>
      <c r="H10" s="43">
        <v>0</v>
      </c>
      <c r="I10" s="43">
        <v>2</v>
      </c>
      <c r="J10" s="43">
        <v>11</v>
      </c>
      <c r="K10" s="44"/>
      <c r="L10" s="43">
        <v>5.09</v>
      </c>
    </row>
    <row r="11" spans="1:12" ht="14.4" x14ac:dyDescent="0.3">
      <c r="A11" s="23"/>
      <c r="B11" s="15"/>
      <c r="C11" s="11"/>
      <c r="D11" s="6" t="s">
        <v>42</v>
      </c>
      <c r="E11" s="42" t="s">
        <v>43</v>
      </c>
      <c r="F11" s="43">
        <v>100</v>
      </c>
      <c r="G11" s="43">
        <v>3</v>
      </c>
      <c r="H11" s="43">
        <v>8</v>
      </c>
      <c r="I11" s="43">
        <v>4</v>
      </c>
      <c r="J11" s="43">
        <v>84</v>
      </c>
      <c r="K11" s="44"/>
      <c r="L11" s="43">
        <v>18.57</v>
      </c>
    </row>
    <row r="12" spans="1:12" ht="14.4" x14ac:dyDescent="0.3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 x14ac:dyDescent="0.3">
      <c r="A13" s="24"/>
      <c r="B13" s="17"/>
      <c r="C13" s="8"/>
      <c r="D13" s="18" t="s">
        <v>33</v>
      </c>
      <c r="E13" s="9"/>
      <c r="F13" s="19">
        <f>SUM(F6:F12)</f>
        <v>645</v>
      </c>
      <c r="G13" s="19">
        <f t="shared" ref="G13:J13" si="0">SUM(G6:G12)</f>
        <v>18</v>
      </c>
      <c r="H13" s="19">
        <f t="shared" si="0"/>
        <v>22</v>
      </c>
      <c r="I13" s="19">
        <f t="shared" si="0"/>
        <v>63</v>
      </c>
      <c r="J13" s="19">
        <f t="shared" si="0"/>
        <v>477</v>
      </c>
      <c r="K13" s="25"/>
      <c r="L13" s="19">
        <f t="shared" ref="L13" si="1">SUM(L6:L12)</f>
        <v>105.25</v>
      </c>
    </row>
    <row r="14" spans="1:12" ht="14.4" x14ac:dyDescent="0.3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4.4" x14ac:dyDescent="0.3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4.4" x14ac:dyDescent="0.3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4.4" x14ac:dyDescent="0.3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4.4" x14ac:dyDescent="0.3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4.4" x14ac:dyDescent="0.3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4.4" x14ac:dyDescent="0.3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4.4" x14ac:dyDescent="0.3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" x14ac:dyDescent="0.3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 x14ac:dyDescent="0.3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4.4" x14ac:dyDescent="0.25">
      <c r="A24" s="29">
        <f>A6</f>
        <v>1</v>
      </c>
      <c r="B24" s="30">
        <f>B6</f>
        <v>1</v>
      </c>
      <c r="C24" s="53" t="s">
        <v>4</v>
      </c>
      <c r="D24" s="54"/>
      <c r="E24" s="31"/>
      <c r="F24" s="32">
        <f>F13+F23</f>
        <v>645</v>
      </c>
      <c r="G24" s="32">
        <f t="shared" ref="G24:J24" si="4">G13+G23</f>
        <v>18</v>
      </c>
      <c r="H24" s="32">
        <f t="shared" si="4"/>
        <v>22</v>
      </c>
      <c r="I24" s="32">
        <f t="shared" si="4"/>
        <v>63</v>
      </c>
      <c r="J24" s="32">
        <f t="shared" si="4"/>
        <v>477</v>
      </c>
      <c r="K24" s="32"/>
      <c r="L24" s="32">
        <f t="shared" ref="L24" si="5">L13+L23</f>
        <v>105.25</v>
      </c>
    </row>
    <row r="25" spans="1:12" ht="14.4" x14ac:dyDescent="0.3">
      <c r="A25" s="14">
        <v>1</v>
      </c>
      <c r="B25" s="15">
        <v>2</v>
      </c>
      <c r="C25" s="22" t="s">
        <v>20</v>
      </c>
      <c r="D25" s="5" t="s">
        <v>21</v>
      </c>
      <c r="E25" s="39" t="s">
        <v>47</v>
      </c>
      <c r="F25" s="40">
        <v>155</v>
      </c>
      <c r="G25" s="40">
        <v>4</v>
      </c>
      <c r="H25" s="40">
        <v>3</v>
      </c>
      <c r="I25" s="40">
        <v>24</v>
      </c>
      <c r="J25" s="40">
        <v>236</v>
      </c>
      <c r="K25" s="41">
        <v>4</v>
      </c>
      <c r="L25" s="40">
        <v>11.98</v>
      </c>
    </row>
    <row r="26" spans="1:12" ht="14.4" x14ac:dyDescent="0.3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4.4" x14ac:dyDescent="0.3">
      <c r="A27" s="14"/>
      <c r="B27" s="15"/>
      <c r="C27" s="11"/>
      <c r="D27" s="7" t="s">
        <v>22</v>
      </c>
      <c r="E27" s="42" t="s">
        <v>48</v>
      </c>
      <c r="F27" s="43">
        <v>200</v>
      </c>
      <c r="G27" s="43">
        <v>4</v>
      </c>
      <c r="H27" s="43">
        <v>3</v>
      </c>
      <c r="I27" s="43">
        <v>26</v>
      </c>
      <c r="J27" s="43">
        <v>151</v>
      </c>
      <c r="K27" s="44"/>
      <c r="L27" s="43">
        <v>8.57</v>
      </c>
    </row>
    <row r="28" spans="1:12" ht="14.4" x14ac:dyDescent="0.3">
      <c r="A28" s="14"/>
      <c r="B28" s="15"/>
      <c r="C28" s="11"/>
      <c r="D28" s="7" t="s">
        <v>23</v>
      </c>
      <c r="E28" s="42" t="s">
        <v>49</v>
      </c>
      <c r="F28" s="43">
        <v>40</v>
      </c>
      <c r="G28" s="43">
        <v>3</v>
      </c>
      <c r="H28" s="43">
        <v>0</v>
      </c>
      <c r="I28" s="43">
        <v>19</v>
      </c>
      <c r="J28" s="43">
        <v>95</v>
      </c>
      <c r="K28" s="44"/>
      <c r="L28" s="43">
        <v>2.79</v>
      </c>
    </row>
    <row r="29" spans="1:12" ht="14.4" x14ac:dyDescent="0.3">
      <c r="A29" s="14"/>
      <c r="B29" s="15"/>
      <c r="C29" s="11"/>
      <c r="D29" s="7" t="s">
        <v>24</v>
      </c>
      <c r="E29" s="42" t="s">
        <v>50</v>
      </c>
      <c r="F29" s="43">
        <v>200</v>
      </c>
      <c r="G29" s="43">
        <v>0</v>
      </c>
      <c r="H29" s="43">
        <v>0</v>
      </c>
      <c r="I29" s="43">
        <v>10</v>
      </c>
      <c r="J29" s="43">
        <v>45</v>
      </c>
      <c r="K29" s="44"/>
      <c r="L29" s="43">
        <v>17.559999999999999</v>
      </c>
    </row>
    <row r="30" spans="1:12" ht="14.4" x14ac:dyDescent="0.3">
      <c r="A30" s="14"/>
      <c r="B30" s="15"/>
      <c r="C30" s="11"/>
      <c r="D30" s="6" t="s">
        <v>26</v>
      </c>
      <c r="E30" s="42" t="s">
        <v>51</v>
      </c>
      <c r="F30" s="43">
        <v>62</v>
      </c>
      <c r="G30" s="43">
        <v>5</v>
      </c>
      <c r="H30" s="43">
        <v>9</v>
      </c>
      <c r="I30" s="43">
        <v>0</v>
      </c>
      <c r="J30" s="43">
        <v>102</v>
      </c>
      <c r="K30" s="44"/>
      <c r="L30" s="43">
        <v>14.47</v>
      </c>
    </row>
    <row r="31" spans="1:12" ht="14.4" x14ac:dyDescent="0.3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 x14ac:dyDescent="0.3">
      <c r="A32" s="16"/>
      <c r="B32" s="17"/>
      <c r="C32" s="8"/>
      <c r="D32" s="18" t="s">
        <v>33</v>
      </c>
      <c r="E32" s="9"/>
      <c r="F32" s="19">
        <f>SUM(F25:F31)</f>
        <v>657</v>
      </c>
      <c r="G32" s="19">
        <f t="shared" ref="G32" si="6">SUM(G25:G31)</f>
        <v>16</v>
      </c>
      <c r="H32" s="19">
        <f t="shared" ref="H32" si="7">SUM(H25:H31)</f>
        <v>15</v>
      </c>
      <c r="I32" s="19">
        <f t="shared" ref="I32" si="8">SUM(I25:I31)</f>
        <v>79</v>
      </c>
      <c r="J32" s="19">
        <f t="shared" ref="J32:L32" si="9">SUM(J25:J31)</f>
        <v>629</v>
      </c>
      <c r="K32" s="25"/>
      <c r="L32" s="19">
        <f t="shared" si="9"/>
        <v>55.37</v>
      </c>
    </row>
    <row r="33" spans="1:12" ht="14.4" x14ac:dyDescent="0.3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4.4" x14ac:dyDescent="0.3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4.4" x14ac:dyDescent="0.3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4.4" x14ac:dyDescent="0.3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4.4" x14ac:dyDescent="0.3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4.4" x14ac:dyDescent="0.3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4.4" x14ac:dyDescent="0.3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4.4" x14ac:dyDescent="0.3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 x14ac:dyDescent="0.3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 x14ac:dyDescent="0.3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5">
      <c r="A43" s="33">
        <f>A25</f>
        <v>1</v>
      </c>
      <c r="B43" s="33">
        <f>B25</f>
        <v>2</v>
      </c>
      <c r="C43" s="53" t="s">
        <v>4</v>
      </c>
      <c r="D43" s="54"/>
      <c r="E43" s="31"/>
      <c r="F43" s="32">
        <f>F32+F42</f>
        <v>657</v>
      </c>
      <c r="G43" s="32">
        <f t="shared" ref="G43" si="14">G32+G42</f>
        <v>16</v>
      </c>
      <c r="H43" s="32">
        <f t="shared" ref="H43" si="15">H32+H42</f>
        <v>15</v>
      </c>
      <c r="I43" s="32">
        <f t="shared" ref="I43" si="16">I32+I42</f>
        <v>79</v>
      </c>
      <c r="J43" s="32">
        <f t="shared" ref="J43:L43" si="17">J32+J42</f>
        <v>629</v>
      </c>
      <c r="K43" s="32"/>
      <c r="L43" s="32">
        <f t="shared" si="17"/>
        <v>55.37</v>
      </c>
    </row>
    <row r="44" spans="1:12" ht="14.4" x14ac:dyDescent="0.3">
      <c r="A44" s="20">
        <v>1</v>
      </c>
      <c r="B44" s="21">
        <v>3</v>
      </c>
      <c r="C44" s="22" t="s">
        <v>20</v>
      </c>
      <c r="D44" s="5" t="s">
        <v>21</v>
      </c>
      <c r="E44" s="39" t="s">
        <v>52</v>
      </c>
      <c r="F44" s="40">
        <v>245</v>
      </c>
      <c r="G44" s="40">
        <v>9</v>
      </c>
      <c r="H44" s="40">
        <v>15</v>
      </c>
      <c r="I44" s="40">
        <v>27</v>
      </c>
      <c r="J44" s="40">
        <v>425</v>
      </c>
      <c r="K44" s="41">
        <v>461</v>
      </c>
      <c r="L44" s="40">
        <v>65.16</v>
      </c>
    </row>
    <row r="45" spans="1:12" ht="14.4" x14ac:dyDescent="0.3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4.4" x14ac:dyDescent="0.3">
      <c r="A46" s="23"/>
      <c r="B46" s="15"/>
      <c r="C46" s="11"/>
      <c r="D46" s="7" t="s">
        <v>22</v>
      </c>
      <c r="E46" s="42" t="s">
        <v>53</v>
      </c>
      <c r="F46" s="43">
        <v>200</v>
      </c>
      <c r="G46" s="43">
        <v>0</v>
      </c>
      <c r="H46" s="43">
        <v>0</v>
      </c>
      <c r="I46" s="43">
        <v>31</v>
      </c>
      <c r="J46" s="43">
        <v>124</v>
      </c>
      <c r="K46" s="44">
        <v>639</v>
      </c>
      <c r="L46" s="43">
        <v>4.0599999999999996</v>
      </c>
    </row>
    <row r="47" spans="1:12" ht="14.4" x14ac:dyDescent="0.3">
      <c r="A47" s="23"/>
      <c r="B47" s="15"/>
      <c r="C47" s="11"/>
      <c r="D47" s="7" t="s">
        <v>23</v>
      </c>
      <c r="E47" s="42" t="s">
        <v>41</v>
      </c>
      <c r="F47" s="43">
        <v>80</v>
      </c>
      <c r="G47" s="43">
        <v>6</v>
      </c>
      <c r="H47" s="43">
        <v>1</v>
      </c>
      <c r="I47" s="43">
        <v>36</v>
      </c>
      <c r="J47" s="43">
        <v>175</v>
      </c>
      <c r="K47" s="44"/>
      <c r="L47" s="43">
        <v>5.57</v>
      </c>
    </row>
    <row r="48" spans="1:12" ht="14.4" x14ac:dyDescent="0.3">
      <c r="A48" s="23"/>
      <c r="B48" s="15"/>
      <c r="C48" s="11"/>
      <c r="D48" s="7" t="s">
        <v>26</v>
      </c>
      <c r="E48" s="42" t="s">
        <v>54</v>
      </c>
      <c r="F48" s="43">
        <v>60</v>
      </c>
      <c r="G48" s="43">
        <v>1</v>
      </c>
      <c r="H48" s="43">
        <v>0</v>
      </c>
      <c r="I48" s="43">
        <v>2</v>
      </c>
      <c r="J48" s="43">
        <v>11</v>
      </c>
      <c r="K48" s="44"/>
      <c r="L48" s="43">
        <v>5.09</v>
      </c>
    </row>
    <row r="49" spans="1:12" ht="14.4" x14ac:dyDescent="0.3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4.4" x14ac:dyDescent="0.3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 x14ac:dyDescent="0.3">
      <c r="A51" s="24"/>
      <c r="B51" s="17"/>
      <c r="C51" s="8"/>
      <c r="D51" s="18" t="s">
        <v>33</v>
      </c>
      <c r="E51" s="9"/>
      <c r="F51" s="19">
        <f>SUM(F44:F50)</f>
        <v>585</v>
      </c>
      <c r="G51" s="19">
        <f t="shared" ref="G51" si="18">SUM(G44:G50)</f>
        <v>16</v>
      </c>
      <c r="H51" s="19">
        <f t="shared" ref="H51" si="19">SUM(H44:H50)</f>
        <v>16</v>
      </c>
      <c r="I51" s="19">
        <f t="shared" ref="I51" si="20">SUM(I44:I50)</f>
        <v>96</v>
      </c>
      <c r="J51" s="19">
        <f t="shared" ref="J51:L51" si="21">SUM(J44:J50)</f>
        <v>735</v>
      </c>
      <c r="K51" s="25"/>
      <c r="L51" s="19">
        <f t="shared" si="21"/>
        <v>79.88</v>
      </c>
    </row>
    <row r="52" spans="1:12" ht="14.4" x14ac:dyDescent="0.3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4.4" x14ac:dyDescent="0.3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4.4" x14ac:dyDescent="0.3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4.4" x14ac:dyDescent="0.3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4.4" x14ac:dyDescent="0.3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4.4" x14ac:dyDescent="0.3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4.4" x14ac:dyDescent="0.3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4.4" x14ac:dyDescent="0.3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" x14ac:dyDescent="0.3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 x14ac:dyDescent="0.3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5">
      <c r="A62" s="29">
        <f>A44</f>
        <v>1</v>
      </c>
      <c r="B62" s="30">
        <f>B44</f>
        <v>3</v>
      </c>
      <c r="C62" s="53" t="s">
        <v>4</v>
      </c>
      <c r="D62" s="54"/>
      <c r="E62" s="31"/>
      <c r="F62" s="32">
        <f>F51+F61</f>
        <v>585</v>
      </c>
      <c r="G62" s="32">
        <f t="shared" ref="G62" si="26">G51+G61</f>
        <v>16</v>
      </c>
      <c r="H62" s="32">
        <f t="shared" ref="H62" si="27">H51+H61</f>
        <v>16</v>
      </c>
      <c r="I62" s="32">
        <f t="shared" ref="I62" si="28">I51+I61</f>
        <v>96</v>
      </c>
      <c r="J62" s="32">
        <f t="shared" ref="J62:L62" si="29">J51+J61</f>
        <v>735</v>
      </c>
      <c r="K62" s="32"/>
      <c r="L62" s="32">
        <f t="shared" si="29"/>
        <v>79.88</v>
      </c>
    </row>
    <row r="63" spans="1:12" ht="14.4" x14ac:dyDescent="0.3">
      <c r="A63" s="20">
        <v>1</v>
      </c>
      <c r="B63" s="21">
        <v>4</v>
      </c>
      <c r="C63" s="22" t="s">
        <v>20</v>
      </c>
      <c r="D63" s="5" t="s">
        <v>21</v>
      </c>
      <c r="E63" s="39" t="s">
        <v>55</v>
      </c>
      <c r="F63" s="40">
        <v>170</v>
      </c>
      <c r="G63" s="40">
        <v>12</v>
      </c>
      <c r="H63" s="40">
        <v>17</v>
      </c>
      <c r="I63" s="40">
        <v>21</v>
      </c>
      <c r="J63" s="40">
        <v>335</v>
      </c>
      <c r="K63" s="41">
        <v>366</v>
      </c>
      <c r="L63" s="40">
        <v>52.88</v>
      </c>
    </row>
    <row r="64" spans="1:12" ht="14.4" x14ac:dyDescent="0.3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4.4" x14ac:dyDescent="0.3">
      <c r="A65" s="23"/>
      <c r="B65" s="15"/>
      <c r="C65" s="11"/>
      <c r="D65" s="7" t="s">
        <v>22</v>
      </c>
      <c r="E65" s="42" t="s">
        <v>56</v>
      </c>
      <c r="F65" s="43">
        <v>222</v>
      </c>
      <c r="G65" s="43">
        <v>0</v>
      </c>
      <c r="H65" s="43">
        <v>0</v>
      </c>
      <c r="I65" s="43">
        <v>14</v>
      </c>
      <c r="J65" s="43">
        <v>57</v>
      </c>
      <c r="K65" s="44">
        <v>377</v>
      </c>
      <c r="L65" s="43">
        <v>2.62</v>
      </c>
    </row>
    <row r="66" spans="1:12" ht="14.4" x14ac:dyDescent="0.3">
      <c r="A66" s="23"/>
      <c r="B66" s="15"/>
      <c r="C66" s="11"/>
      <c r="D66" s="7" t="s">
        <v>23</v>
      </c>
      <c r="E66" s="42" t="s">
        <v>57</v>
      </c>
      <c r="F66" s="43">
        <v>40</v>
      </c>
      <c r="G66" s="43">
        <v>3</v>
      </c>
      <c r="H66" s="43">
        <v>0</v>
      </c>
      <c r="I66" s="43">
        <v>19</v>
      </c>
      <c r="J66" s="43">
        <v>95</v>
      </c>
      <c r="K66" s="44"/>
      <c r="L66" s="43">
        <v>2.79</v>
      </c>
    </row>
    <row r="67" spans="1:12" ht="14.4" x14ac:dyDescent="0.3">
      <c r="A67" s="23"/>
      <c r="B67" s="15"/>
      <c r="C67" s="11"/>
      <c r="D67" s="7" t="s">
        <v>42</v>
      </c>
      <c r="E67" s="42" t="s">
        <v>58</v>
      </c>
      <c r="F67" s="43">
        <v>100</v>
      </c>
      <c r="G67" s="43">
        <v>8</v>
      </c>
      <c r="H67" s="43">
        <v>8</v>
      </c>
      <c r="I67" s="43">
        <v>4</v>
      </c>
      <c r="J67" s="43">
        <v>84</v>
      </c>
      <c r="K67" s="44"/>
      <c r="L67" s="43">
        <v>7.47</v>
      </c>
    </row>
    <row r="68" spans="1:12" ht="14.4" x14ac:dyDescent="0.3">
      <c r="A68" s="23"/>
      <c r="B68" s="15"/>
      <c r="C68" s="11"/>
      <c r="D68" s="6" t="s">
        <v>24</v>
      </c>
      <c r="E68" s="42" t="s">
        <v>59</v>
      </c>
      <c r="F68" s="43">
        <v>200</v>
      </c>
      <c r="G68" s="43">
        <v>0</v>
      </c>
      <c r="H68" s="43">
        <v>0</v>
      </c>
      <c r="I68" s="43">
        <v>10</v>
      </c>
      <c r="J68" s="43">
        <v>42</v>
      </c>
      <c r="K68" s="44"/>
      <c r="L68" s="43">
        <v>17.559999999999999</v>
      </c>
    </row>
    <row r="69" spans="1:12" ht="14.4" x14ac:dyDescent="0.3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 x14ac:dyDescent="0.3">
      <c r="A70" s="24"/>
      <c r="B70" s="17"/>
      <c r="C70" s="8"/>
      <c r="D70" s="18" t="s">
        <v>33</v>
      </c>
      <c r="E70" s="9"/>
      <c r="F70" s="19">
        <f>SUM(F63:F69)</f>
        <v>732</v>
      </c>
      <c r="G70" s="19">
        <f t="shared" ref="G70" si="30">SUM(G63:G69)</f>
        <v>23</v>
      </c>
      <c r="H70" s="19">
        <f t="shared" ref="H70" si="31">SUM(H63:H69)</f>
        <v>25</v>
      </c>
      <c r="I70" s="19">
        <f t="shared" ref="I70" si="32">SUM(I63:I69)</f>
        <v>68</v>
      </c>
      <c r="J70" s="19">
        <f t="shared" ref="J70:L70" si="33">SUM(J63:J69)</f>
        <v>613</v>
      </c>
      <c r="K70" s="25"/>
      <c r="L70" s="19">
        <f t="shared" si="33"/>
        <v>83.320000000000007</v>
      </c>
    </row>
    <row r="71" spans="1:12" ht="14.4" x14ac:dyDescent="0.3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4.4" x14ac:dyDescent="0.3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4.4" x14ac:dyDescent="0.3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4.4" x14ac:dyDescent="0.3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4.4" x14ac:dyDescent="0.3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4.4" x14ac:dyDescent="0.3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4.4" x14ac:dyDescent="0.3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4.4" x14ac:dyDescent="0.3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 x14ac:dyDescent="0.3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 x14ac:dyDescent="0.3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5">
      <c r="A81" s="29">
        <f>A63</f>
        <v>1</v>
      </c>
      <c r="B81" s="30">
        <f>B63</f>
        <v>4</v>
      </c>
      <c r="C81" s="53" t="s">
        <v>4</v>
      </c>
      <c r="D81" s="54"/>
      <c r="E81" s="31"/>
      <c r="F81" s="32">
        <f>F70+F80</f>
        <v>732</v>
      </c>
      <c r="G81" s="32">
        <f t="shared" ref="G81" si="38">G70+G80</f>
        <v>23</v>
      </c>
      <c r="H81" s="32">
        <f t="shared" ref="H81" si="39">H70+H80</f>
        <v>25</v>
      </c>
      <c r="I81" s="32">
        <f t="shared" ref="I81" si="40">I70+I80</f>
        <v>68</v>
      </c>
      <c r="J81" s="32">
        <f t="shared" ref="J81:L81" si="41">J70+J80</f>
        <v>613</v>
      </c>
      <c r="K81" s="32"/>
      <c r="L81" s="32">
        <f t="shared" si="41"/>
        <v>83.320000000000007</v>
      </c>
    </row>
    <row r="82" spans="1:12" ht="14.4" x14ac:dyDescent="0.3">
      <c r="A82" s="20">
        <v>1</v>
      </c>
      <c r="B82" s="21">
        <v>5</v>
      </c>
      <c r="C82" s="22" t="s">
        <v>20</v>
      </c>
      <c r="D82" s="5" t="s">
        <v>21</v>
      </c>
      <c r="E82" s="39" t="s">
        <v>60</v>
      </c>
      <c r="F82" s="40">
        <v>245</v>
      </c>
      <c r="G82" s="40">
        <v>8</v>
      </c>
      <c r="H82" s="40">
        <v>19</v>
      </c>
      <c r="I82" s="40">
        <v>35</v>
      </c>
      <c r="J82" s="40">
        <v>355</v>
      </c>
      <c r="K82" s="41">
        <v>451</v>
      </c>
      <c r="L82" s="40">
        <v>25.14</v>
      </c>
    </row>
    <row r="83" spans="1:12" ht="14.4" x14ac:dyDescent="0.3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4.4" x14ac:dyDescent="0.3">
      <c r="A84" s="23"/>
      <c r="B84" s="15"/>
      <c r="C84" s="11"/>
      <c r="D84" s="7" t="s">
        <v>22</v>
      </c>
      <c r="E84" s="42" t="s">
        <v>61</v>
      </c>
      <c r="F84" s="43">
        <v>200</v>
      </c>
      <c r="G84" s="43">
        <v>2</v>
      </c>
      <c r="H84" s="43">
        <v>0</v>
      </c>
      <c r="I84" s="43">
        <v>18</v>
      </c>
      <c r="J84" s="43">
        <v>86</v>
      </c>
      <c r="K84" s="44">
        <v>399</v>
      </c>
      <c r="L84" s="43">
        <v>11.28</v>
      </c>
    </row>
    <row r="85" spans="1:12" ht="14.4" x14ac:dyDescent="0.3">
      <c r="A85" s="23"/>
      <c r="B85" s="15"/>
      <c r="C85" s="11"/>
      <c r="D85" s="7" t="s">
        <v>23</v>
      </c>
      <c r="E85" s="42" t="s">
        <v>57</v>
      </c>
      <c r="F85" s="43">
        <v>80</v>
      </c>
      <c r="G85" s="43">
        <v>6</v>
      </c>
      <c r="H85" s="43">
        <v>1</v>
      </c>
      <c r="I85" s="43">
        <v>39</v>
      </c>
      <c r="J85" s="43">
        <v>190</v>
      </c>
      <c r="K85" s="44"/>
      <c r="L85" s="43">
        <v>5.57</v>
      </c>
    </row>
    <row r="86" spans="1:12" ht="14.4" x14ac:dyDescent="0.3">
      <c r="A86" s="23"/>
      <c r="B86" s="15"/>
      <c r="C86" s="11"/>
      <c r="D86" s="7" t="s">
        <v>26</v>
      </c>
      <c r="E86" s="42" t="s">
        <v>62</v>
      </c>
      <c r="F86" s="43">
        <v>60</v>
      </c>
      <c r="G86" s="43">
        <v>1</v>
      </c>
      <c r="H86" s="43">
        <v>0</v>
      </c>
      <c r="I86" s="43">
        <v>2</v>
      </c>
      <c r="J86" s="43">
        <v>11</v>
      </c>
      <c r="K86" s="44"/>
      <c r="L86" s="43">
        <v>5.09</v>
      </c>
    </row>
    <row r="87" spans="1:12" ht="14.4" x14ac:dyDescent="0.3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4.4" x14ac:dyDescent="0.3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 x14ac:dyDescent="0.3">
      <c r="A89" s="24"/>
      <c r="B89" s="17"/>
      <c r="C89" s="8"/>
      <c r="D89" s="18" t="s">
        <v>33</v>
      </c>
      <c r="E89" s="9"/>
      <c r="F89" s="19">
        <f>SUM(F82:F88)</f>
        <v>585</v>
      </c>
      <c r="G89" s="19">
        <f t="shared" ref="G89" si="42">SUM(G82:G88)</f>
        <v>17</v>
      </c>
      <c r="H89" s="19">
        <f t="shared" ref="H89" si="43">SUM(H82:H88)</f>
        <v>20</v>
      </c>
      <c r="I89" s="19">
        <f t="shared" ref="I89" si="44">SUM(I82:I88)</f>
        <v>94</v>
      </c>
      <c r="J89" s="19">
        <f t="shared" ref="J89:L89" si="45">SUM(J82:J88)</f>
        <v>642</v>
      </c>
      <c r="K89" s="25"/>
      <c r="L89" s="19">
        <f t="shared" si="45"/>
        <v>47.08</v>
      </c>
    </row>
    <row r="90" spans="1:12" ht="14.4" x14ac:dyDescent="0.3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4.4" x14ac:dyDescent="0.3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4.4" x14ac:dyDescent="0.3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4.4" x14ac:dyDescent="0.3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4.4" x14ac:dyDescent="0.3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4.4" x14ac:dyDescent="0.3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4.4" x14ac:dyDescent="0.3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4.4" x14ac:dyDescent="0.3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 x14ac:dyDescent="0.3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 x14ac:dyDescent="0.3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5">
      <c r="A100" s="29">
        <f>A82</f>
        <v>1</v>
      </c>
      <c r="B100" s="30">
        <f>B82</f>
        <v>5</v>
      </c>
      <c r="C100" s="53" t="s">
        <v>4</v>
      </c>
      <c r="D100" s="54"/>
      <c r="E100" s="31"/>
      <c r="F100" s="32">
        <f>F89+F99</f>
        <v>585</v>
      </c>
      <c r="G100" s="32">
        <f t="shared" ref="G100" si="50">G89+G99</f>
        <v>17</v>
      </c>
      <c r="H100" s="32">
        <f t="shared" ref="H100" si="51">H89+H99</f>
        <v>20</v>
      </c>
      <c r="I100" s="32">
        <f t="shared" ref="I100" si="52">I89+I99</f>
        <v>94</v>
      </c>
      <c r="J100" s="32">
        <f t="shared" ref="J100:L100" si="53">J89+J99</f>
        <v>642</v>
      </c>
      <c r="K100" s="32"/>
      <c r="L100" s="32">
        <f t="shared" si="53"/>
        <v>47.08</v>
      </c>
    </row>
    <row r="101" spans="1:12" ht="14.4" x14ac:dyDescent="0.3">
      <c r="A101" s="20">
        <v>2</v>
      </c>
      <c r="B101" s="21">
        <v>1</v>
      </c>
      <c r="C101" s="22" t="s">
        <v>20</v>
      </c>
      <c r="D101" s="5" t="s">
        <v>21</v>
      </c>
      <c r="E101" s="39" t="s">
        <v>63</v>
      </c>
      <c r="F101" s="40">
        <v>217</v>
      </c>
      <c r="G101" s="40">
        <v>11</v>
      </c>
      <c r="H101" s="40">
        <v>19</v>
      </c>
      <c r="I101" s="40">
        <v>35</v>
      </c>
      <c r="J101" s="40">
        <v>338</v>
      </c>
      <c r="K101" s="41">
        <v>4</v>
      </c>
      <c r="L101" s="40">
        <v>29.19</v>
      </c>
    </row>
    <row r="102" spans="1:12" ht="14.4" x14ac:dyDescent="0.3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4.4" x14ac:dyDescent="0.3">
      <c r="A103" s="23"/>
      <c r="B103" s="15"/>
      <c r="C103" s="11"/>
      <c r="D103" s="7" t="s">
        <v>22</v>
      </c>
      <c r="E103" s="42" t="s">
        <v>64</v>
      </c>
      <c r="F103" s="43">
        <v>200</v>
      </c>
      <c r="G103" s="43">
        <v>4</v>
      </c>
      <c r="H103" s="43">
        <v>4</v>
      </c>
      <c r="I103" s="43">
        <v>23</v>
      </c>
      <c r="J103" s="43">
        <v>136</v>
      </c>
      <c r="K103" s="44">
        <v>693</v>
      </c>
      <c r="L103" s="43">
        <v>8.7200000000000006</v>
      </c>
    </row>
    <row r="104" spans="1:12" ht="14.4" x14ac:dyDescent="0.3">
      <c r="A104" s="23"/>
      <c r="B104" s="15"/>
      <c r="C104" s="11"/>
      <c r="D104" s="7" t="s">
        <v>23</v>
      </c>
      <c r="E104" s="42" t="s">
        <v>57</v>
      </c>
      <c r="F104" s="43">
        <v>40</v>
      </c>
      <c r="G104" s="43">
        <v>3</v>
      </c>
      <c r="H104" s="43">
        <v>0</v>
      </c>
      <c r="I104" s="43">
        <v>19</v>
      </c>
      <c r="J104" s="43">
        <v>95</v>
      </c>
      <c r="K104" s="44"/>
      <c r="L104" s="43">
        <v>2.79</v>
      </c>
    </row>
    <row r="105" spans="1:12" ht="14.4" x14ac:dyDescent="0.3">
      <c r="A105" s="23"/>
      <c r="B105" s="15"/>
      <c r="C105" s="11"/>
      <c r="D105" s="7" t="s">
        <v>24</v>
      </c>
      <c r="E105" s="42" t="s">
        <v>65</v>
      </c>
      <c r="F105" s="43">
        <v>200</v>
      </c>
      <c r="G105" s="43">
        <v>1</v>
      </c>
      <c r="H105" s="43">
        <v>0</v>
      </c>
      <c r="I105" s="43">
        <v>8</v>
      </c>
      <c r="J105" s="43">
        <v>40</v>
      </c>
      <c r="K105" s="44"/>
      <c r="L105" s="43">
        <v>21.84</v>
      </c>
    </row>
    <row r="106" spans="1:12" ht="14.4" x14ac:dyDescent="0.3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4.4" x14ac:dyDescent="0.3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 x14ac:dyDescent="0.3">
      <c r="A108" s="24"/>
      <c r="B108" s="17"/>
      <c r="C108" s="8"/>
      <c r="D108" s="18" t="s">
        <v>33</v>
      </c>
      <c r="E108" s="9"/>
      <c r="F108" s="19">
        <f>SUM(F101:F107)</f>
        <v>657</v>
      </c>
      <c r="G108" s="19">
        <f t="shared" ref="G108:J108" si="54">SUM(G101:G107)</f>
        <v>19</v>
      </c>
      <c r="H108" s="19">
        <f t="shared" si="54"/>
        <v>23</v>
      </c>
      <c r="I108" s="19">
        <f t="shared" si="54"/>
        <v>85</v>
      </c>
      <c r="J108" s="19">
        <f t="shared" si="54"/>
        <v>609</v>
      </c>
      <c r="K108" s="25"/>
      <c r="L108" s="19">
        <f t="shared" ref="L108" si="55">SUM(L101:L107)</f>
        <v>62.540000000000006</v>
      </c>
    </row>
    <row r="109" spans="1:12" ht="14.4" x14ac:dyDescent="0.3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4.4" x14ac:dyDescent="0.3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4.4" x14ac:dyDescent="0.3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4.4" x14ac:dyDescent="0.3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4.4" x14ac:dyDescent="0.3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4.4" x14ac:dyDescent="0.3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4.4" x14ac:dyDescent="0.3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4.4" x14ac:dyDescent="0.3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4" x14ac:dyDescent="0.3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 x14ac:dyDescent="0.3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4.4" x14ac:dyDescent="0.25">
      <c r="A119" s="29">
        <f>A101</f>
        <v>2</v>
      </c>
      <c r="B119" s="30">
        <f>B101</f>
        <v>1</v>
      </c>
      <c r="C119" s="53" t="s">
        <v>4</v>
      </c>
      <c r="D119" s="54"/>
      <c r="E119" s="31"/>
      <c r="F119" s="32">
        <f>F108+F118</f>
        <v>657</v>
      </c>
      <c r="G119" s="32">
        <f t="shared" ref="G119" si="58">G108+G118</f>
        <v>19</v>
      </c>
      <c r="H119" s="32">
        <f t="shared" ref="H119" si="59">H108+H118</f>
        <v>23</v>
      </c>
      <c r="I119" s="32">
        <f t="shared" ref="I119" si="60">I108+I118</f>
        <v>85</v>
      </c>
      <c r="J119" s="32">
        <f t="shared" ref="J119:L119" si="61">J108+J118</f>
        <v>609</v>
      </c>
      <c r="K119" s="32"/>
      <c r="L119" s="32">
        <f t="shared" si="61"/>
        <v>62.540000000000006</v>
      </c>
    </row>
    <row r="120" spans="1:12" ht="14.4" x14ac:dyDescent="0.3">
      <c r="A120" s="14">
        <v>2</v>
      </c>
      <c r="B120" s="15">
        <v>2</v>
      </c>
      <c r="C120" s="22" t="s">
        <v>20</v>
      </c>
      <c r="D120" s="5" t="s">
        <v>21</v>
      </c>
      <c r="E120" s="39" t="s">
        <v>66</v>
      </c>
      <c r="F120" s="40">
        <v>250</v>
      </c>
      <c r="G120" s="40">
        <v>13</v>
      </c>
      <c r="H120" s="40">
        <v>18</v>
      </c>
      <c r="I120" s="40">
        <v>19</v>
      </c>
      <c r="J120" s="40">
        <v>344</v>
      </c>
      <c r="K120" s="41">
        <v>437</v>
      </c>
      <c r="L120" s="40">
        <v>80.66</v>
      </c>
    </row>
    <row r="121" spans="1:12" ht="14.4" x14ac:dyDescent="0.3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4.4" x14ac:dyDescent="0.3">
      <c r="A122" s="14"/>
      <c r="B122" s="15"/>
      <c r="C122" s="11"/>
      <c r="D122" s="7" t="s">
        <v>22</v>
      </c>
      <c r="E122" s="42" t="s">
        <v>67</v>
      </c>
      <c r="F122" s="43">
        <v>200</v>
      </c>
      <c r="G122" s="43">
        <v>5</v>
      </c>
      <c r="H122" s="43">
        <v>8</v>
      </c>
      <c r="I122" s="43">
        <v>14</v>
      </c>
      <c r="J122" s="43">
        <v>151</v>
      </c>
      <c r="K122" s="44">
        <v>639</v>
      </c>
      <c r="L122" s="43">
        <v>8</v>
      </c>
    </row>
    <row r="123" spans="1:12" ht="14.4" x14ac:dyDescent="0.3">
      <c r="A123" s="14"/>
      <c r="B123" s="15"/>
      <c r="C123" s="11"/>
      <c r="D123" s="7" t="s">
        <v>23</v>
      </c>
      <c r="E123" s="42" t="s">
        <v>57</v>
      </c>
      <c r="F123" s="43">
        <v>40</v>
      </c>
      <c r="G123" s="43">
        <v>3</v>
      </c>
      <c r="H123" s="43">
        <v>0</v>
      </c>
      <c r="I123" s="43">
        <v>19</v>
      </c>
      <c r="J123" s="43">
        <v>95</v>
      </c>
      <c r="K123" s="44"/>
      <c r="L123" s="43">
        <v>2.79</v>
      </c>
    </row>
    <row r="124" spans="1:12" ht="14.4" x14ac:dyDescent="0.3">
      <c r="A124" s="14"/>
      <c r="B124" s="15"/>
      <c r="C124" s="11"/>
      <c r="D124" s="7" t="s">
        <v>24</v>
      </c>
      <c r="E124" s="42" t="s">
        <v>68</v>
      </c>
      <c r="F124" s="43">
        <v>200</v>
      </c>
      <c r="G124" s="43">
        <v>0</v>
      </c>
      <c r="H124" s="43">
        <v>0</v>
      </c>
      <c r="I124" s="43">
        <v>10</v>
      </c>
      <c r="J124" s="43">
        <v>84</v>
      </c>
      <c r="K124" s="44"/>
      <c r="L124" s="43">
        <v>38.299999999999997</v>
      </c>
    </row>
    <row r="125" spans="1:12" ht="14.4" x14ac:dyDescent="0.3">
      <c r="A125" s="14"/>
      <c r="B125" s="15"/>
      <c r="C125" s="11"/>
      <c r="D125" s="6" t="s">
        <v>42</v>
      </c>
      <c r="E125" s="42" t="s">
        <v>69</v>
      </c>
      <c r="F125" s="43">
        <v>100</v>
      </c>
      <c r="G125" s="43">
        <v>8</v>
      </c>
      <c r="H125" s="43">
        <v>8</v>
      </c>
      <c r="I125" s="43">
        <v>4</v>
      </c>
      <c r="J125" s="43">
        <v>42</v>
      </c>
      <c r="K125" s="44"/>
      <c r="L125" s="43">
        <v>8.8800000000000008</v>
      </c>
    </row>
    <row r="126" spans="1:12" ht="14.4" x14ac:dyDescent="0.3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 x14ac:dyDescent="0.3">
      <c r="A127" s="16"/>
      <c r="B127" s="17"/>
      <c r="C127" s="8"/>
      <c r="D127" s="18" t="s">
        <v>33</v>
      </c>
      <c r="E127" s="9"/>
      <c r="F127" s="19">
        <f>SUM(F120:F126)</f>
        <v>790</v>
      </c>
      <c r="G127" s="19">
        <f t="shared" ref="G127:J127" si="62">SUM(G120:G126)</f>
        <v>29</v>
      </c>
      <c r="H127" s="19">
        <f t="shared" si="62"/>
        <v>34</v>
      </c>
      <c r="I127" s="19">
        <f t="shared" si="62"/>
        <v>66</v>
      </c>
      <c r="J127" s="19">
        <f t="shared" si="62"/>
        <v>716</v>
      </c>
      <c r="K127" s="25"/>
      <c r="L127" s="19">
        <f t="shared" ref="L127" si="63">SUM(L120:L126)</f>
        <v>138.63</v>
      </c>
    </row>
    <row r="128" spans="1:12" ht="14.4" x14ac:dyDescent="0.3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4.4" x14ac:dyDescent="0.3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4.4" x14ac:dyDescent="0.3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4.4" x14ac:dyDescent="0.3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4.4" x14ac:dyDescent="0.3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4.4" x14ac:dyDescent="0.3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4.4" x14ac:dyDescent="0.3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4.4" x14ac:dyDescent="0.3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 x14ac:dyDescent="0.3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 x14ac:dyDescent="0.3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4.4" x14ac:dyDescent="0.25">
      <c r="A138" s="33">
        <f>A120</f>
        <v>2</v>
      </c>
      <c r="B138" s="33">
        <f>B120</f>
        <v>2</v>
      </c>
      <c r="C138" s="53" t="s">
        <v>4</v>
      </c>
      <c r="D138" s="54"/>
      <c r="E138" s="31"/>
      <c r="F138" s="32">
        <f>F127+F137</f>
        <v>790</v>
      </c>
      <c r="G138" s="32">
        <f t="shared" ref="G138" si="66">G127+G137</f>
        <v>29</v>
      </c>
      <c r="H138" s="32">
        <f t="shared" ref="H138" si="67">H127+H137</f>
        <v>34</v>
      </c>
      <c r="I138" s="32">
        <f t="shared" ref="I138" si="68">I127+I137</f>
        <v>66</v>
      </c>
      <c r="J138" s="32">
        <f t="shared" ref="J138:L138" si="69">J127+J137</f>
        <v>716</v>
      </c>
      <c r="K138" s="32"/>
      <c r="L138" s="32">
        <f t="shared" si="69"/>
        <v>138.63</v>
      </c>
    </row>
    <row r="139" spans="1:12" ht="14.4" x14ac:dyDescent="0.3">
      <c r="A139" s="20">
        <v>2</v>
      </c>
      <c r="B139" s="21">
        <v>3</v>
      </c>
      <c r="C139" s="22" t="s">
        <v>20</v>
      </c>
      <c r="D139" s="5" t="s">
        <v>21</v>
      </c>
      <c r="E139" s="39" t="s">
        <v>72</v>
      </c>
      <c r="F139" s="40">
        <v>245</v>
      </c>
      <c r="G139" s="40">
        <v>11</v>
      </c>
      <c r="H139" s="40">
        <v>11</v>
      </c>
      <c r="I139" s="40">
        <v>33</v>
      </c>
      <c r="J139" s="40">
        <v>283</v>
      </c>
      <c r="K139" s="41">
        <v>374</v>
      </c>
      <c r="L139" s="40">
        <v>30.17</v>
      </c>
    </row>
    <row r="140" spans="1:12" ht="14.4" x14ac:dyDescent="0.3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4.4" x14ac:dyDescent="0.3">
      <c r="A141" s="23"/>
      <c r="B141" s="15"/>
      <c r="C141" s="11"/>
      <c r="D141" s="7" t="s">
        <v>22</v>
      </c>
      <c r="E141" s="42" t="s">
        <v>70</v>
      </c>
      <c r="F141" s="43">
        <v>200</v>
      </c>
      <c r="G141" s="43">
        <v>1</v>
      </c>
      <c r="H141" s="43">
        <v>0</v>
      </c>
      <c r="I141" s="43">
        <v>28</v>
      </c>
      <c r="J141" s="43">
        <v>108</v>
      </c>
      <c r="K141" s="44">
        <v>399</v>
      </c>
      <c r="L141" s="43">
        <v>11.28</v>
      </c>
    </row>
    <row r="142" spans="1:12" ht="15.75" customHeight="1" x14ac:dyDescent="0.3">
      <c r="A142" s="23"/>
      <c r="B142" s="15"/>
      <c r="C142" s="11"/>
      <c r="D142" s="7" t="s">
        <v>23</v>
      </c>
      <c r="E142" s="42" t="s">
        <v>57</v>
      </c>
      <c r="F142" s="43">
        <v>80</v>
      </c>
      <c r="G142" s="43">
        <v>6</v>
      </c>
      <c r="H142" s="43">
        <v>1</v>
      </c>
      <c r="I142" s="43">
        <v>36</v>
      </c>
      <c r="J142" s="43">
        <v>175</v>
      </c>
      <c r="K142" s="44"/>
      <c r="L142" s="43">
        <v>5.57</v>
      </c>
    </row>
    <row r="143" spans="1:12" ht="14.4" x14ac:dyDescent="0.3">
      <c r="A143" s="23"/>
      <c r="B143" s="15"/>
      <c r="C143" s="11"/>
      <c r="D143" s="7" t="s">
        <v>26</v>
      </c>
      <c r="E143" s="42" t="s">
        <v>71</v>
      </c>
      <c r="F143" s="43">
        <v>60</v>
      </c>
      <c r="G143" s="43">
        <v>1</v>
      </c>
      <c r="H143" s="43">
        <v>0</v>
      </c>
      <c r="I143" s="43">
        <v>2</v>
      </c>
      <c r="J143" s="43">
        <v>11</v>
      </c>
      <c r="K143" s="44"/>
      <c r="L143" s="43">
        <v>5.09</v>
      </c>
    </row>
    <row r="144" spans="1:12" ht="14.4" x14ac:dyDescent="0.3">
      <c r="A144" s="23"/>
      <c r="B144" s="15"/>
      <c r="C144" s="11"/>
      <c r="D144" s="6" t="s">
        <v>42</v>
      </c>
      <c r="E144" s="42" t="s">
        <v>43</v>
      </c>
      <c r="F144" s="43">
        <v>115</v>
      </c>
      <c r="G144" s="43">
        <v>3</v>
      </c>
      <c r="H144" s="43">
        <v>8</v>
      </c>
      <c r="I144" s="43">
        <v>4</v>
      </c>
      <c r="J144" s="43">
        <v>84</v>
      </c>
      <c r="K144" s="44"/>
      <c r="L144" s="43">
        <v>21.62</v>
      </c>
    </row>
    <row r="145" spans="1:12" ht="14.4" x14ac:dyDescent="0.3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 x14ac:dyDescent="0.3">
      <c r="A146" s="24"/>
      <c r="B146" s="17"/>
      <c r="C146" s="8"/>
      <c r="D146" s="18" t="s">
        <v>33</v>
      </c>
      <c r="E146" s="9"/>
      <c r="F146" s="19">
        <f>SUM(F139:F145)</f>
        <v>700</v>
      </c>
      <c r="G146" s="19">
        <f t="shared" ref="G146:J146" si="70">SUM(G139:G145)</f>
        <v>22</v>
      </c>
      <c r="H146" s="19">
        <f t="shared" si="70"/>
        <v>20</v>
      </c>
      <c r="I146" s="19">
        <f t="shared" si="70"/>
        <v>103</v>
      </c>
      <c r="J146" s="19">
        <f t="shared" si="70"/>
        <v>661</v>
      </c>
      <c r="K146" s="25"/>
      <c r="L146" s="19">
        <f t="shared" ref="L146" si="71">SUM(L139:L145)</f>
        <v>73.73</v>
      </c>
    </row>
    <row r="147" spans="1:12" ht="14.4" x14ac:dyDescent="0.3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4.4" x14ac:dyDescent="0.3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4.4" x14ac:dyDescent="0.3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4.4" x14ac:dyDescent="0.3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4.4" x14ac:dyDescent="0.3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4.4" x14ac:dyDescent="0.3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4.4" x14ac:dyDescent="0.3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4.4" x14ac:dyDescent="0.3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 x14ac:dyDescent="0.3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 x14ac:dyDescent="0.3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4.4" x14ac:dyDescent="0.25">
      <c r="A157" s="29">
        <f>A139</f>
        <v>2</v>
      </c>
      <c r="B157" s="30">
        <f>B139</f>
        <v>3</v>
      </c>
      <c r="C157" s="53" t="s">
        <v>4</v>
      </c>
      <c r="D157" s="54"/>
      <c r="E157" s="31"/>
      <c r="F157" s="32">
        <f>F146+F156</f>
        <v>700</v>
      </c>
      <c r="G157" s="32">
        <f t="shared" ref="G157" si="74">G146+G156</f>
        <v>22</v>
      </c>
      <c r="H157" s="32">
        <f t="shared" ref="H157" si="75">H146+H156</f>
        <v>20</v>
      </c>
      <c r="I157" s="32">
        <f t="shared" ref="I157" si="76">I146+I156</f>
        <v>103</v>
      </c>
      <c r="J157" s="32">
        <f t="shared" ref="J157:L157" si="77">J146+J156</f>
        <v>661</v>
      </c>
      <c r="K157" s="32"/>
      <c r="L157" s="32">
        <f t="shared" si="77"/>
        <v>73.73</v>
      </c>
    </row>
    <row r="158" spans="1:12" ht="14.4" x14ac:dyDescent="0.3">
      <c r="A158" s="20">
        <v>2</v>
      </c>
      <c r="B158" s="21">
        <v>4</v>
      </c>
      <c r="C158" s="22" t="s">
        <v>20</v>
      </c>
      <c r="D158" s="5" t="s">
        <v>21</v>
      </c>
      <c r="E158" s="39" t="s">
        <v>73</v>
      </c>
      <c r="F158" s="40">
        <v>245</v>
      </c>
      <c r="G158" s="40">
        <v>12</v>
      </c>
      <c r="H158" s="40">
        <v>14</v>
      </c>
      <c r="I158" s="40">
        <v>38</v>
      </c>
      <c r="J158" s="40">
        <v>397</v>
      </c>
      <c r="K158" s="41">
        <v>487</v>
      </c>
      <c r="L158" s="40">
        <v>40.92</v>
      </c>
    </row>
    <row r="159" spans="1:12" ht="14.4" x14ac:dyDescent="0.3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4.4" x14ac:dyDescent="0.3">
      <c r="A160" s="23"/>
      <c r="B160" s="15"/>
      <c r="C160" s="11"/>
      <c r="D160" s="7" t="s">
        <v>22</v>
      </c>
      <c r="E160" s="42" t="s">
        <v>70</v>
      </c>
      <c r="F160" s="43">
        <v>200</v>
      </c>
      <c r="G160" s="43">
        <v>1</v>
      </c>
      <c r="H160" s="43">
        <v>0</v>
      </c>
      <c r="I160" s="43">
        <v>18</v>
      </c>
      <c r="J160" s="43">
        <v>76</v>
      </c>
      <c r="K160" s="44">
        <v>399</v>
      </c>
      <c r="L160" s="43">
        <v>11.28</v>
      </c>
    </row>
    <row r="161" spans="1:12" ht="14.4" x14ac:dyDescent="0.3">
      <c r="A161" s="23"/>
      <c r="B161" s="15"/>
      <c r="C161" s="11"/>
      <c r="D161" s="7" t="s">
        <v>23</v>
      </c>
      <c r="E161" s="42" t="s">
        <v>57</v>
      </c>
      <c r="F161" s="43">
        <v>80</v>
      </c>
      <c r="G161" s="43">
        <v>4</v>
      </c>
      <c r="H161" s="43">
        <v>0</v>
      </c>
      <c r="I161" s="43">
        <v>36</v>
      </c>
      <c r="J161" s="43">
        <v>175</v>
      </c>
      <c r="K161" s="44"/>
      <c r="L161" s="43">
        <v>5.57</v>
      </c>
    </row>
    <row r="162" spans="1:12" ht="14.4" x14ac:dyDescent="0.3">
      <c r="A162" s="23"/>
      <c r="B162" s="15"/>
      <c r="C162" s="11"/>
      <c r="D162" s="7" t="s">
        <v>26</v>
      </c>
      <c r="E162" s="42" t="s">
        <v>74</v>
      </c>
      <c r="F162" s="43">
        <v>60</v>
      </c>
      <c r="G162" s="43">
        <v>1</v>
      </c>
      <c r="H162" s="43">
        <v>0</v>
      </c>
      <c r="I162" s="43">
        <v>2</v>
      </c>
      <c r="J162" s="43">
        <v>11</v>
      </c>
      <c r="K162" s="44"/>
      <c r="L162" s="43">
        <v>5.09</v>
      </c>
    </row>
    <row r="163" spans="1:12" ht="14.4" x14ac:dyDescent="0.3">
      <c r="A163" s="23"/>
      <c r="B163" s="15"/>
      <c r="C163" s="11"/>
      <c r="D163" s="6" t="s">
        <v>24</v>
      </c>
      <c r="E163" s="42" t="s">
        <v>75</v>
      </c>
      <c r="F163" s="43">
        <v>200</v>
      </c>
      <c r="G163" s="43">
        <v>2</v>
      </c>
      <c r="H163" s="43">
        <v>0</v>
      </c>
      <c r="I163" s="43">
        <v>8</v>
      </c>
      <c r="J163" s="43">
        <v>40</v>
      </c>
      <c r="K163" s="44"/>
      <c r="L163" s="43">
        <v>23.49</v>
      </c>
    </row>
    <row r="164" spans="1:12" ht="14.4" x14ac:dyDescent="0.3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 x14ac:dyDescent="0.3">
      <c r="A165" s="24"/>
      <c r="B165" s="17"/>
      <c r="C165" s="8"/>
      <c r="D165" s="18" t="s">
        <v>33</v>
      </c>
      <c r="E165" s="9"/>
      <c r="F165" s="19">
        <f>SUM(F158:F164)</f>
        <v>785</v>
      </c>
      <c r="G165" s="19">
        <f t="shared" ref="G165:J165" si="78">SUM(G158:G164)</f>
        <v>20</v>
      </c>
      <c r="H165" s="19">
        <f t="shared" si="78"/>
        <v>14</v>
      </c>
      <c r="I165" s="19">
        <f t="shared" si="78"/>
        <v>102</v>
      </c>
      <c r="J165" s="19">
        <f t="shared" si="78"/>
        <v>699</v>
      </c>
      <c r="K165" s="25"/>
      <c r="L165" s="19">
        <f t="shared" ref="L165" si="79">SUM(L158:L164)</f>
        <v>86.35</v>
      </c>
    </row>
    <row r="166" spans="1:12" ht="14.4" x14ac:dyDescent="0.3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4.4" x14ac:dyDescent="0.3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4.4" x14ac:dyDescent="0.3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4.4" x14ac:dyDescent="0.3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4.4" x14ac:dyDescent="0.3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4.4" x14ac:dyDescent="0.3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4.4" x14ac:dyDescent="0.3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4.4" x14ac:dyDescent="0.3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 x14ac:dyDescent="0.3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 x14ac:dyDescent="0.3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4.4" x14ac:dyDescent="0.25">
      <c r="A176" s="29">
        <f>A158</f>
        <v>2</v>
      </c>
      <c r="B176" s="30">
        <f>B158</f>
        <v>4</v>
      </c>
      <c r="C176" s="53" t="s">
        <v>4</v>
      </c>
      <c r="D176" s="54"/>
      <c r="E176" s="31"/>
      <c r="F176" s="32">
        <f>F165+F175</f>
        <v>785</v>
      </c>
      <c r="G176" s="32">
        <f t="shared" ref="G176" si="82">G165+G175</f>
        <v>20</v>
      </c>
      <c r="H176" s="32">
        <f t="shared" ref="H176" si="83">H165+H175</f>
        <v>14</v>
      </c>
      <c r="I176" s="32">
        <f t="shared" ref="I176" si="84">I165+I175</f>
        <v>102</v>
      </c>
      <c r="J176" s="32">
        <f t="shared" ref="J176:L176" si="85">J165+J175</f>
        <v>699</v>
      </c>
      <c r="K176" s="32"/>
      <c r="L176" s="32">
        <f t="shared" si="85"/>
        <v>86.35</v>
      </c>
    </row>
    <row r="177" spans="1:12" ht="14.4" x14ac:dyDescent="0.3">
      <c r="A177" s="20">
        <v>2</v>
      </c>
      <c r="B177" s="21">
        <v>5</v>
      </c>
      <c r="C177" s="22" t="s">
        <v>20</v>
      </c>
      <c r="D177" s="5" t="s">
        <v>21</v>
      </c>
      <c r="E177" s="39" t="s">
        <v>76</v>
      </c>
      <c r="F177" s="40">
        <v>245</v>
      </c>
      <c r="G177" s="40">
        <v>15</v>
      </c>
      <c r="H177" s="40">
        <v>19</v>
      </c>
      <c r="I177" s="40">
        <v>29</v>
      </c>
      <c r="J177" s="40">
        <v>506</v>
      </c>
      <c r="K177" s="41">
        <v>451</v>
      </c>
      <c r="L177" s="40">
        <v>53.91</v>
      </c>
    </row>
    <row r="178" spans="1:12" ht="14.4" x14ac:dyDescent="0.3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4.4" x14ac:dyDescent="0.3">
      <c r="A179" s="23"/>
      <c r="B179" s="15"/>
      <c r="C179" s="11"/>
      <c r="D179" s="7" t="s">
        <v>22</v>
      </c>
      <c r="E179" s="42" t="s">
        <v>77</v>
      </c>
      <c r="F179" s="43">
        <v>200</v>
      </c>
      <c r="G179" s="43">
        <v>0</v>
      </c>
      <c r="H179" s="43">
        <v>0</v>
      </c>
      <c r="I179" s="43">
        <v>25</v>
      </c>
      <c r="J179" s="43">
        <v>103</v>
      </c>
      <c r="K179" s="44">
        <v>639</v>
      </c>
      <c r="L179" s="43">
        <v>4.22</v>
      </c>
    </row>
    <row r="180" spans="1:12" ht="14.4" x14ac:dyDescent="0.3">
      <c r="A180" s="23"/>
      <c r="B180" s="15"/>
      <c r="C180" s="11"/>
      <c r="D180" s="7" t="s">
        <v>23</v>
      </c>
      <c r="E180" s="42" t="s">
        <v>57</v>
      </c>
      <c r="F180" s="43">
        <v>80</v>
      </c>
      <c r="G180" s="43">
        <v>6</v>
      </c>
      <c r="H180" s="43">
        <v>1</v>
      </c>
      <c r="I180" s="43">
        <v>36</v>
      </c>
      <c r="J180" s="43">
        <v>175</v>
      </c>
      <c r="K180" s="44"/>
      <c r="L180" s="43">
        <v>5.57</v>
      </c>
    </row>
    <row r="181" spans="1:12" ht="14.4" x14ac:dyDescent="0.3">
      <c r="A181" s="23"/>
      <c r="B181" s="15"/>
      <c r="C181" s="11"/>
      <c r="D181" s="7" t="s">
        <v>26</v>
      </c>
      <c r="E181" s="42" t="s">
        <v>78</v>
      </c>
      <c r="F181" s="43">
        <v>60</v>
      </c>
      <c r="G181" s="43">
        <v>1</v>
      </c>
      <c r="H181" s="43">
        <v>0</v>
      </c>
      <c r="I181" s="43">
        <v>2</v>
      </c>
      <c r="J181" s="43">
        <v>11</v>
      </c>
      <c r="K181" s="44"/>
      <c r="L181" s="43">
        <v>5.09</v>
      </c>
    </row>
    <row r="182" spans="1:12" ht="14.4" x14ac:dyDescent="0.3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4.4" x14ac:dyDescent="0.3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3">
      <c r="A184" s="24"/>
      <c r="B184" s="17"/>
      <c r="C184" s="8"/>
      <c r="D184" s="18" t="s">
        <v>33</v>
      </c>
      <c r="E184" s="9"/>
      <c r="F184" s="19">
        <f>SUM(F177:F183)</f>
        <v>585</v>
      </c>
      <c r="G184" s="19">
        <f t="shared" ref="G184:J184" si="86">SUM(G177:G183)</f>
        <v>22</v>
      </c>
      <c r="H184" s="19">
        <f t="shared" si="86"/>
        <v>20</v>
      </c>
      <c r="I184" s="19">
        <f t="shared" si="86"/>
        <v>92</v>
      </c>
      <c r="J184" s="19">
        <f t="shared" si="86"/>
        <v>795</v>
      </c>
      <c r="K184" s="25"/>
      <c r="L184" s="19">
        <f t="shared" ref="L184" si="87">SUM(L177:L183)</f>
        <v>68.789999999999992</v>
      </c>
    </row>
    <row r="185" spans="1:12" ht="14.4" x14ac:dyDescent="0.3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4.4" x14ac:dyDescent="0.3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4.4" x14ac:dyDescent="0.3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4.4" x14ac:dyDescent="0.3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4.4" x14ac:dyDescent="0.3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4.4" x14ac:dyDescent="0.3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4.4" x14ac:dyDescent="0.3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4.4" x14ac:dyDescent="0.3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 x14ac:dyDescent="0.3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 x14ac:dyDescent="0.3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4.4" x14ac:dyDescent="0.25">
      <c r="A195" s="29">
        <f>A177</f>
        <v>2</v>
      </c>
      <c r="B195" s="30">
        <f>B177</f>
        <v>5</v>
      </c>
      <c r="C195" s="53" t="s">
        <v>4</v>
      </c>
      <c r="D195" s="54"/>
      <c r="E195" s="31"/>
      <c r="F195" s="32">
        <f>F184+F194</f>
        <v>585</v>
      </c>
      <c r="G195" s="32">
        <f t="shared" ref="G195" si="90">G184+G194</f>
        <v>22</v>
      </c>
      <c r="H195" s="32">
        <f t="shared" ref="H195" si="91">H184+H194</f>
        <v>20</v>
      </c>
      <c r="I195" s="32">
        <f t="shared" ref="I195" si="92">I184+I194</f>
        <v>92</v>
      </c>
      <c r="J195" s="32">
        <f t="shared" ref="J195:L195" si="93">J184+J194</f>
        <v>795</v>
      </c>
      <c r="K195" s="32"/>
      <c r="L195" s="32">
        <f t="shared" si="93"/>
        <v>68.789999999999992</v>
      </c>
    </row>
    <row r="196" spans="1:12" x14ac:dyDescent="0.25">
      <c r="A196" s="27"/>
      <c r="B196" s="28"/>
      <c r="C196" s="55" t="s">
        <v>5</v>
      </c>
      <c r="D196" s="55"/>
      <c r="E196" s="55"/>
      <c r="F196" s="34">
        <f>(F24+F43+F62+F81+F100+F119+F138+F157+F176+F195)/(IF(F24=0,0,1)+IF(F43=0,0,1)+IF(F62=0,0,1)+IF(F81=0,0,1)+IF(F100=0,0,1)+IF(F119=0,0,1)+IF(F138=0,0,1)+IF(F157=0,0,1)+IF(F176=0,0,1)+IF(F195=0,0,1))</f>
        <v>672.1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20.2</v>
      </c>
      <c r="H196" s="34">
        <f t="shared" si="94"/>
        <v>20.9</v>
      </c>
      <c r="I196" s="34">
        <f t="shared" si="94"/>
        <v>84.8</v>
      </c>
      <c r="J196" s="34">
        <f t="shared" si="94"/>
        <v>657.6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80.093999999999994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Светлана Калинина</cp:lastModifiedBy>
  <dcterms:created xsi:type="dcterms:W3CDTF">2022-05-16T14:23:56Z</dcterms:created>
  <dcterms:modified xsi:type="dcterms:W3CDTF">2026-01-12T15:20:55Z</dcterms:modified>
</cp:coreProperties>
</file>